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I176" i="1" l="1"/>
  <c r="H138" i="1"/>
  <c r="G138" i="1"/>
  <c r="G119" i="1"/>
  <c r="L100" i="1"/>
  <c r="J100" i="1"/>
  <c r="L81" i="1"/>
  <c r="H81" i="1"/>
  <c r="G81" i="1"/>
  <c r="F81" i="1"/>
  <c r="L62" i="1"/>
  <c r="G62" i="1"/>
  <c r="F62" i="1"/>
  <c r="H24" i="1"/>
  <c r="H176" i="1"/>
  <c r="F176" i="1"/>
  <c r="J62" i="1"/>
  <c r="G43" i="1"/>
  <c r="L24" i="1"/>
  <c r="G24" i="1"/>
  <c r="L43" i="1"/>
  <c r="J43" i="1"/>
  <c r="I43" i="1"/>
  <c r="L157" i="1"/>
  <c r="F119" i="1"/>
  <c r="L119" i="1"/>
  <c r="J195" i="1"/>
  <c r="L138" i="1"/>
  <c r="F24" i="1"/>
  <c r="H195" i="1"/>
  <c r="F195" i="1"/>
  <c r="L176" i="1"/>
  <c r="J157" i="1"/>
  <c r="I157" i="1"/>
  <c r="H157" i="1"/>
  <c r="F157" i="1"/>
  <c r="J138" i="1"/>
  <c r="F138" i="1"/>
  <c r="J119" i="1"/>
  <c r="I119" i="1"/>
  <c r="H119" i="1"/>
  <c r="H43" i="1"/>
  <c r="I100" i="1"/>
  <c r="H100" i="1"/>
  <c r="F100" i="1"/>
  <c r="G100" i="1"/>
  <c r="G196" i="1" l="1"/>
  <c r="L196" i="1"/>
  <c r="J196" i="1"/>
  <c r="F196" i="1"/>
  <c r="I196" i="1"/>
  <c r="H196" i="1"/>
</calcChain>
</file>

<file path=xl/sharedStrings.xml><?xml version="1.0" encoding="utf-8"?>
<sst xmlns="http://schemas.openxmlformats.org/spreadsheetml/2006/main" count="305" uniqueCount="111">
  <si>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</si>
  <si>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</si>
  <si>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</si>
  <si>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</si>
  <si>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</si>
  <si>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</si>
  <si>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</si>
  <si>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</si>
  <si>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</si>
  <si>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</si>
  <si>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</si>
  <si>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</si>
  <si>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</si>
  <si>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</si>
  <si>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</si>
  <si>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</si>
  <si>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</si>
  <si>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</si>
  <si>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</si>
  <si>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</si>
  <si>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</si>
  <si>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</si>
  <si>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</si>
  <si>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</si>
  <si>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</si>
  <si>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</si>
  <si>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</si>
  <si>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</si>
  <si>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</si>
  <si>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</si>
  <si>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</si>
  <si>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</si>
  <si>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</si>
  <si>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41/а</t>
  </si>
  <si>
    <t>2 блюдо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</si>
  <si>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</si>
  <si>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</si>
  <si>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</si>
  <si>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</si>
  <si>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</si>
  <si>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</si>
  <si>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</si>
  <si>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</si>
  <si>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Суп картофельный с макаронными изделиями</t>
  </si>
  <si>
    <t>46/а</t>
  </si>
  <si>
    <t>Жаркое по-домашнему (свинина)</t>
  </si>
  <si>
    <t>Компот из свежих яблок</t>
  </si>
  <si>
    <t>Среднее значение за период:</t>
  </si>
  <si>
    <t>Суп "Пуштые шид"</t>
  </si>
  <si>
    <t>Каша пшенная вязкая</t>
  </si>
  <si>
    <t>Капуста тушеная</t>
  </si>
  <si>
    <t>Компот из изюма</t>
  </si>
  <si>
    <t>Уха со взбитым яйцом</t>
  </si>
  <si>
    <t>60/а</t>
  </si>
  <si>
    <t>Борщ с капустой и картофелем</t>
  </si>
  <si>
    <t>39/а</t>
  </si>
  <si>
    <t>Макаронные изделия отварные</t>
  </si>
  <si>
    <t>Напиток из плодов шиповника</t>
  </si>
  <si>
    <t>Рассольник ленинградский</t>
  </si>
  <si>
    <t>Плов из отварной курицы</t>
  </si>
  <si>
    <t>Суп картофельный с бобовыми</t>
  </si>
  <si>
    <t>47/а</t>
  </si>
  <si>
    <t>Биф "Школьный"</t>
  </si>
  <si>
    <t>Директор</t>
  </si>
  <si>
    <t>Светлакова Т.В.</t>
  </si>
  <si>
    <t>130/а</t>
  </si>
  <si>
    <t>Рыба,припущенная в молоке</t>
  </si>
  <si>
    <t>Котлета из птицы</t>
  </si>
  <si>
    <t>Рыба в омлете</t>
  </si>
  <si>
    <t>122/в</t>
  </si>
  <si>
    <t>Хлеб пшенично-ржаной</t>
  </si>
  <si>
    <t>108.3</t>
  </si>
  <si>
    <t>Сок фруктовый яблочный</t>
  </si>
  <si>
    <t>Суп рыбный</t>
  </si>
  <si>
    <t>041/2</t>
  </si>
  <si>
    <t>322.04</t>
  </si>
  <si>
    <t>Яблоко свежее</t>
  </si>
  <si>
    <t>140/1</t>
  </si>
  <si>
    <t>Суп с мясными фрикадельками</t>
  </si>
  <si>
    <t>104/а</t>
  </si>
  <si>
    <t>088\в</t>
  </si>
  <si>
    <t>Салат "Космос"</t>
  </si>
  <si>
    <t>Котлета "Загадка"</t>
  </si>
  <si>
    <t>208/2</t>
  </si>
  <si>
    <t>Рагу овощное</t>
  </si>
  <si>
    <t>57/а</t>
  </si>
  <si>
    <t>Чай сладкий</t>
  </si>
  <si>
    <t>132/1</t>
  </si>
  <si>
    <t>Голубцы "Уралочка"</t>
  </si>
  <si>
    <t>Гороховое пюре</t>
  </si>
  <si>
    <t>165/2</t>
  </si>
  <si>
    <t>Печень по-строгановски</t>
  </si>
  <si>
    <t>Чай сладкий с лимоном</t>
  </si>
  <si>
    <t>133/1</t>
  </si>
  <si>
    <t>109/1</t>
  </si>
  <si>
    <t>048/1</t>
  </si>
  <si>
    <t>Суп картофельный с клецками на куринном бульоне</t>
  </si>
  <si>
    <t>043/2</t>
  </si>
  <si>
    <t>Пюре картофельное</t>
  </si>
  <si>
    <t>056/а</t>
  </si>
  <si>
    <t>13/а</t>
  </si>
  <si>
    <t>Гуляш из свинины</t>
  </si>
  <si>
    <t>Каша гречневая вязкая</t>
  </si>
  <si>
    <t>065/а</t>
  </si>
  <si>
    <t>140\1</t>
  </si>
  <si>
    <t>Салат картофельный с зеленым горошком</t>
  </si>
  <si>
    <t>Зеленый горошек отварной</t>
  </si>
  <si>
    <t>3а</t>
  </si>
  <si>
    <t>Винегрет с растительным маслом</t>
  </si>
  <si>
    <t>Салат "Ромашка"</t>
  </si>
  <si>
    <t>Салат из отварной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</si>
</sst>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L58" sqref="L58"/>
      <selection pane="topRight"/>
      <selection pane="bottomLeft"/>
      <selection pane="bottomRight" activeCell="N188" sqref="N18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/>
      <c r="D1" s="58"/>
      <c r="E1" s="58"/>
      <c r="F1" s="3" t="s">
        <v>1</v>
      </c>
      <c r="G1" s="1" t="s">
        <v>2</v>
      </c>
      <c r="H1" s="59" t="s">
        <v>63</v>
      </c>
      <c r="I1" s="59"/>
      <c r="J1" s="59"/>
      <c r="K1" s="59"/>
    </row>
    <row r="2" spans="1:12" ht="18" x14ac:dyDescent="0.2">
      <c r="A2" s="4" t="s">
        <v>3</v>
      </c>
      <c r="C2" s="1"/>
      <c r="G2" s="1" t="s">
        <v>4</v>
      </c>
      <c r="H2" s="59" t="s">
        <v>64</v>
      </c>
      <c r="I2" s="59"/>
      <c r="J2" s="59"/>
      <c r="K2" s="5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76</v>
      </c>
      <c r="F14" s="28">
        <v>100</v>
      </c>
      <c r="G14" s="28">
        <v>0.4</v>
      </c>
      <c r="H14" s="28">
        <v>0.4</v>
      </c>
      <c r="I14" s="28">
        <v>9.8000000000000007</v>
      </c>
      <c r="J14" s="28">
        <v>44</v>
      </c>
      <c r="K14" s="29" t="s">
        <v>104</v>
      </c>
      <c r="L14" s="28">
        <v>12.5</v>
      </c>
    </row>
    <row r="15" spans="1:12" ht="15" x14ac:dyDescent="0.25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3.35</v>
      </c>
      <c r="H15" s="28">
        <v>3.09</v>
      </c>
      <c r="I15" s="28">
        <v>16.41</v>
      </c>
      <c r="J15" s="28">
        <v>107</v>
      </c>
      <c r="K15" s="29">
        <v>166</v>
      </c>
      <c r="L15" s="28">
        <v>23.29</v>
      </c>
    </row>
    <row r="16" spans="1:12" ht="15" x14ac:dyDescent="0.25">
      <c r="A16" s="23"/>
      <c r="B16" s="24"/>
      <c r="C16" s="25"/>
      <c r="D16" s="30" t="s">
        <v>34</v>
      </c>
      <c r="E16" s="27" t="s">
        <v>62</v>
      </c>
      <c r="F16" s="28">
        <v>90</v>
      </c>
      <c r="G16" s="28">
        <v>17.57</v>
      </c>
      <c r="H16" s="28">
        <v>37.75</v>
      </c>
      <c r="I16" s="28">
        <v>4.37</v>
      </c>
      <c r="J16" s="28">
        <v>430</v>
      </c>
      <c r="K16" s="29">
        <v>889</v>
      </c>
      <c r="L16" s="28">
        <v>20.14</v>
      </c>
    </row>
    <row r="17" spans="1:12" ht="15" x14ac:dyDescent="0.25">
      <c r="A17" s="23"/>
      <c r="B17" s="24"/>
      <c r="C17" s="25"/>
      <c r="D17" s="30" t="s">
        <v>35</v>
      </c>
      <c r="E17" s="27" t="s">
        <v>56</v>
      </c>
      <c r="F17" s="28">
        <v>180</v>
      </c>
      <c r="G17" s="28">
        <v>6.3</v>
      </c>
      <c r="H17" s="28">
        <v>7.38</v>
      </c>
      <c r="I17" s="28">
        <v>42.3</v>
      </c>
      <c r="J17" s="28">
        <v>260.82</v>
      </c>
      <c r="K17" s="29">
        <v>97</v>
      </c>
      <c r="L17" s="28">
        <v>13.85</v>
      </c>
    </row>
    <row r="18" spans="1:12" ht="15" x14ac:dyDescent="0.25">
      <c r="A18" s="23"/>
      <c r="B18" s="24"/>
      <c r="C18" s="25"/>
      <c r="D18" s="30" t="s">
        <v>36</v>
      </c>
      <c r="E18" s="27" t="s">
        <v>37</v>
      </c>
      <c r="F18" s="28">
        <v>200</v>
      </c>
      <c r="G18" s="28">
        <v>1.04</v>
      </c>
      <c r="H18" s="28">
        <v>0</v>
      </c>
      <c r="I18" s="28">
        <v>26.96</v>
      </c>
      <c r="J18" s="28">
        <v>108</v>
      </c>
      <c r="K18" s="29" t="s">
        <v>69</v>
      </c>
      <c r="L18" s="28">
        <v>4.62</v>
      </c>
    </row>
    <row r="19" spans="1:12" ht="15" x14ac:dyDescent="0.25">
      <c r="A19" s="23"/>
      <c r="B19" s="24"/>
      <c r="C19" s="25"/>
      <c r="D19" s="30" t="s">
        <v>38</v>
      </c>
      <c r="E19" s="27" t="s">
        <v>39</v>
      </c>
      <c r="F19" s="28">
        <v>50</v>
      </c>
      <c r="G19" s="28">
        <v>4</v>
      </c>
      <c r="H19" s="28">
        <v>0.5</v>
      </c>
      <c r="I19" s="28">
        <v>24</v>
      </c>
      <c r="J19" s="28">
        <v>115</v>
      </c>
      <c r="K19" s="29" t="s">
        <v>26</v>
      </c>
      <c r="L19" s="28">
        <v>3.4</v>
      </c>
    </row>
    <row r="20" spans="1:12" ht="15" x14ac:dyDescent="0.25">
      <c r="A20" s="23"/>
      <c r="B20" s="24"/>
      <c r="C20" s="25"/>
      <c r="D20" s="30" t="s">
        <v>40</v>
      </c>
      <c r="E20" s="27" t="s">
        <v>70</v>
      </c>
      <c r="F20" s="28">
        <v>50</v>
      </c>
      <c r="G20" s="28">
        <v>3.75</v>
      </c>
      <c r="H20" s="28">
        <v>0.75</v>
      </c>
      <c r="I20" s="28">
        <v>18</v>
      </c>
      <c r="J20" s="28">
        <v>95</v>
      </c>
      <c r="K20" s="29" t="s">
        <v>26</v>
      </c>
      <c r="L20" s="28">
        <v>3.2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920</v>
      </c>
      <c r="G23" s="36">
        <f t="shared" ref="G23:J23" si="1">SUM(G14:G22)</f>
        <v>36.409999999999997</v>
      </c>
      <c r="H23" s="36">
        <f t="shared" si="1"/>
        <v>49.870000000000005</v>
      </c>
      <c r="I23" s="36">
        <f t="shared" si="1"/>
        <v>141.84</v>
      </c>
      <c r="J23" s="36">
        <f t="shared" si="1"/>
        <v>1159.82</v>
      </c>
      <c r="K23" s="37"/>
      <c r="L23" s="36">
        <f>SUM(L14:L22)</f>
        <v>81.000000000000014</v>
      </c>
    </row>
    <row r="24" spans="1:12" ht="15" x14ac:dyDescent="0.2">
      <c r="A24" s="41">
        <f>A6</f>
        <v>1</v>
      </c>
      <c r="B24" s="42">
        <f>B6</f>
        <v>1</v>
      </c>
      <c r="C24" s="54" t="s">
        <v>42</v>
      </c>
      <c r="D24" s="55"/>
      <c r="E24" s="43"/>
      <c r="F24" s="44">
        <f>F13+F23</f>
        <v>920</v>
      </c>
      <c r="G24" s="44">
        <f t="shared" ref="G24:J24" si="2">G13+G23</f>
        <v>36.409999999999997</v>
      </c>
      <c r="H24" s="44">
        <f t="shared" si="2"/>
        <v>49.870000000000005</v>
      </c>
      <c r="I24" s="44">
        <f t="shared" si="2"/>
        <v>141.84</v>
      </c>
      <c r="J24" s="44">
        <f t="shared" si="2"/>
        <v>1159.82</v>
      </c>
      <c r="K24" s="44"/>
      <c r="L24" s="44">
        <f>L13+L23</f>
        <v>81.000000000000014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105</v>
      </c>
      <c r="F33" s="28">
        <v>100</v>
      </c>
      <c r="G33" s="28">
        <v>2.04</v>
      </c>
      <c r="H33" s="28">
        <v>5.92</v>
      </c>
      <c r="I33" s="28">
        <v>11.55</v>
      </c>
      <c r="J33" s="28">
        <v>108</v>
      </c>
      <c r="K33" s="29">
        <v>164</v>
      </c>
      <c r="L33" s="28">
        <v>8.7899999999999991</v>
      </c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200</v>
      </c>
      <c r="G34" s="28">
        <v>2.2000000000000002</v>
      </c>
      <c r="H34" s="28">
        <v>5.6</v>
      </c>
      <c r="I34" s="28">
        <v>11.2</v>
      </c>
      <c r="J34" s="28">
        <v>262</v>
      </c>
      <c r="K34" s="29" t="s">
        <v>55</v>
      </c>
      <c r="L34" s="28">
        <v>8.15</v>
      </c>
    </row>
    <row r="35" spans="1:12" ht="15" x14ac:dyDescent="0.25">
      <c r="A35" s="45"/>
      <c r="B35" s="24"/>
      <c r="C35" s="25"/>
      <c r="D35" s="30" t="s">
        <v>34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35</v>
      </c>
      <c r="E36" s="27" t="s">
        <v>59</v>
      </c>
      <c r="F36" s="28">
        <v>200</v>
      </c>
      <c r="G36" s="28">
        <v>24.8</v>
      </c>
      <c r="H36" s="28">
        <v>30</v>
      </c>
      <c r="I36" s="28">
        <v>32.6</v>
      </c>
      <c r="J36" s="28">
        <v>500</v>
      </c>
      <c r="K36" s="29" t="s">
        <v>71</v>
      </c>
      <c r="L36" s="28">
        <v>43.66</v>
      </c>
    </row>
    <row r="37" spans="1:12" ht="15" x14ac:dyDescent="0.25">
      <c r="A37" s="45"/>
      <c r="B37" s="24"/>
      <c r="C37" s="25"/>
      <c r="D37" s="30" t="s">
        <v>36</v>
      </c>
      <c r="E37" s="27" t="s">
        <v>72</v>
      </c>
      <c r="F37" s="28">
        <v>200</v>
      </c>
      <c r="G37" s="28">
        <v>0.76</v>
      </c>
      <c r="H37" s="28">
        <v>0</v>
      </c>
      <c r="I37" s="28">
        <v>20.57</v>
      </c>
      <c r="J37" s="28">
        <v>85</v>
      </c>
      <c r="K37" s="29" t="s">
        <v>65</v>
      </c>
      <c r="L37" s="28">
        <v>13.8</v>
      </c>
    </row>
    <row r="38" spans="1:12" ht="15" x14ac:dyDescent="0.25">
      <c r="A38" s="45"/>
      <c r="B38" s="24"/>
      <c r="C38" s="25"/>
      <c r="D38" s="30" t="s">
        <v>38</v>
      </c>
      <c r="E38" s="27" t="s">
        <v>39</v>
      </c>
      <c r="F38" s="28">
        <v>50</v>
      </c>
      <c r="G38" s="28">
        <v>4</v>
      </c>
      <c r="H38" s="28">
        <v>0.5</v>
      </c>
      <c r="I38" s="28">
        <v>24</v>
      </c>
      <c r="J38" s="28">
        <v>115</v>
      </c>
      <c r="K38" s="29" t="s">
        <v>26</v>
      </c>
      <c r="L38" s="28">
        <v>3.4</v>
      </c>
    </row>
    <row r="39" spans="1:12" ht="15" x14ac:dyDescent="0.25">
      <c r="A39" s="45"/>
      <c r="B39" s="24"/>
      <c r="C39" s="25"/>
      <c r="D39" s="30" t="s">
        <v>40</v>
      </c>
      <c r="E39" s="27" t="s">
        <v>70</v>
      </c>
      <c r="F39" s="28">
        <v>50</v>
      </c>
      <c r="G39" s="28">
        <v>3.75</v>
      </c>
      <c r="H39" s="28">
        <v>0.75</v>
      </c>
      <c r="I39" s="28">
        <v>18</v>
      </c>
      <c r="J39" s="28">
        <v>95</v>
      </c>
      <c r="K39" s="29" t="s">
        <v>26</v>
      </c>
      <c r="L39" s="28">
        <v>3.2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37.549999999999997</v>
      </c>
      <c r="H42" s="36">
        <f>SUM(H33:H41)</f>
        <v>42.769999999999996</v>
      </c>
      <c r="I42" s="36">
        <f>SUM(I33:I41)</f>
        <v>117.92</v>
      </c>
      <c r="J42" s="36">
        <f t="shared" ref="J42:L42" si="4">SUM(J33:J41)</f>
        <v>1165</v>
      </c>
      <c r="K42" s="37"/>
      <c r="L42" s="36">
        <f t="shared" si="4"/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42</v>
      </c>
      <c r="D43" s="55"/>
      <c r="E43" s="43"/>
      <c r="F43" s="44">
        <f>F32+F42</f>
        <v>800</v>
      </c>
      <c r="G43" s="44">
        <f>G32+G42</f>
        <v>37.549999999999997</v>
      </c>
      <c r="H43" s="44">
        <f>H32+H42</f>
        <v>42.769999999999996</v>
      </c>
      <c r="I43" s="44">
        <f>I32+I42</f>
        <v>117.92</v>
      </c>
      <c r="J43" s="44">
        <f t="shared" ref="J43:L43" si="5">J32+J42</f>
        <v>1165</v>
      </c>
      <c r="K43" s="44"/>
      <c r="L43" s="44">
        <f t="shared" si="5"/>
        <v>81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106</v>
      </c>
      <c r="F52" s="28">
        <v>100</v>
      </c>
      <c r="G52" s="28">
        <v>3.1</v>
      </c>
      <c r="H52" s="28">
        <v>0.2</v>
      </c>
      <c r="I52" s="28">
        <v>6.5</v>
      </c>
      <c r="J52" s="28">
        <v>40</v>
      </c>
      <c r="K52" s="29" t="s">
        <v>107</v>
      </c>
      <c r="L52" s="28">
        <v>9.5500000000000007</v>
      </c>
    </row>
    <row r="53" spans="1:12" ht="15" x14ac:dyDescent="0.25">
      <c r="A53" s="23"/>
      <c r="B53" s="24"/>
      <c r="C53" s="25"/>
      <c r="D53" s="30" t="s">
        <v>31</v>
      </c>
      <c r="E53" s="27" t="s">
        <v>73</v>
      </c>
      <c r="F53" s="28">
        <v>250</v>
      </c>
      <c r="G53" s="28">
        <v>8.9600000000000009</v>
      </c>
      <c r="H53" s="28">
        <v>4.1500000000000004</v>
      </c>
      <c r="I53" s="28">
        <v>12.95</v>
      </c>
      <c r="J53" s="28">
        <v>125</v>
      </c>
      <c r="K53" s="29" t="s">
        <v>74</v>
      </c>
      <c r="L53" s="28">
        <v>25.5</v>
      </c>
    </row>
    <row r="54" spans="1:12" ht="15" x14ac:dyDescent="0.25">
      <c r="A54" s="23"/>
      <c r="B54" s="24"/>
      <c r="C54" s="25"/>
      <c r="D54" s="30" t="s">
        <v>34</v>
      </c>
      <c r="E54" s="27" t="s">
        <v>45</v>
      </c>
      <c r="F54" s="28">
        <v>240</v>
      </c>
      <c r="G54" s="28">
        <v>13.66</v>
      </c>
      <c r="H54" s="28">
        <v>24.96</v>
      </c>
      <c r="I54" s="28">
        <v>24.32</v>
      </c>
      <c r="J54" s="28">
        <v>374.96</v>
      </c>
      <c r="K54" s="29" t="s">
        <v>75</v>
      </c>
      <c r="L54" s="28">
        <v>32.46</v>
      </c>
    </row>
    <row r="55" spans="1:12" ht="15" x14ac:dyDescent="0.25">
      <c r="A55" s="23"/>
      <c r="B55" s="24"/>
      <c r="C55" s="25"/>
      <c r="D55" s="30" t="s">
        <v>35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36</v>
      </c>
      <c r="E56" s="27" t="s">
        <v>57</v>
      </c>
      <c r="F56" s="28">
        <v>200</v>
      </c>
      <c r="G56" s="28">
        <v>0.67</v>
      </c>
      <c r="H56" s="28">
        <v>0.27</v>
      </c>
      <c r="I56" s="28">
        <v>20.7</v>
      </c>
      <c r="J56" s="28">
        <v>87.8</v>
      </c>
      <c r="K56" s="29">
        <v>154</v>
      </c>
      <c r="L56" s="28">
        <v>6.89</v>
      </c>
    </row>
    <row r="57" spans="1:12" ht="15" x14ac:dyDescent="0.25">
      <c r="A57" s="23"/>
      <c r="B57" s="24"/>
      <c r="C57" s="25"/>
      <c r="D57" s="30" t="s">
        <v>38</v>
      </c>
      <c r="E57" s="27" t="s">
        <v>39</v>
      </c>
      <c r="F57" s="28">
        <v>50</v>
      </c>
      <c r="G57" s="28">
        <v>4</v>
      </c>
      <c r="H57" s="28">
        <v>0.5</v>
      </c>
      <c r="I57" s="28">
        <v>24</v>
      </c>
      <c r="J57" s="28">
        <v>115</v>
      </c>
      <c r="K57" s="29" t="s">
        <v>26</v>
      </c>
      <c r="L57" s="28">
        <v>3.4</v>
      </c>
    </row>
    <row r="58" spans="1:12" ht="15" x14ac:dyDescent="0.25">
      <c r="A58" s="23"/>
      <c r="B58" s="24"/>
      <c r="C58" s="25"/>
      <c r="D58" s="30" t="s">
        <v>40</v>
      </c>
      <c r="E58" s="27" t="s">
        <v>70</v>
      </c>
      <c r="F58" s="28">
        <v>50</v>
      </c>
      <c r="G58" s="28">
        <v>3.75</v>
      </c>
      <c r="H58" s="28">
        <v>0.75</v>
      </c>
      <c r="I58" s="28">
        <v>18</v>
      </c>
      <c r="J58" s="28">
        <v>95</v>
      </c>
      <c r="K58" s="29" t="s">
        <v>26</v>
      </c>
      <c r="L58" s="28">
        <v>3.2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890</v>
      </c>
      <c r="G61" s="36">
        <f>SUM(G52:G60)</f>
        <v>34.14</v>
      </c>
      <c r="H61" s="36">
        <f>SUM(H52:H60)</f>
        <v>30.830000000000002</v>
      </c>
      <c r="I61" s="36">
        <f>SUM(I52:I60)</f>
        <v>106.47</v>
      </c>
      <c r="J61" s="36">
        <f t="shared" ref="J61:L61" si="7">SUM(J52:J60)</f>
        <v>837.76</v>
      </c>
      <c r="K61" s="37"/>
      <c r="L61" s="36">
        <f t="shared" si="7"/>
        <v>81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42</v>
      </c>
      <c r="D62" s="55"/>
      <c r="E62" s="43"/>
      <c r="F62" s="44">
        <f>F51+F61</f>
        <v>890</v>
      </c>
      <c r="G62" s="44">
        <f>G51+G61</f>
        <v>34.14</v>
      </c>
      <c r="H62" s="44">
        <f>H51+H61</f>
        <v>30.830000000000002</v>
      </c>
      <c r="I62" s="44">
        <f>I51+I61</f>
        <v>106.47</v>
      </c>
      <c r="J62" s="44">
        <f t="shared" ref="J62:L62" si="8">J51+J61</f>
        <v>837.76</v>
      </c>
      <c r="K62" s="44"/>
      <c r="L62" s="44">
        <f t="shared" si="8"/>
        <v>81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76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44</v>
      </c>
      <c r="K71" s="29" t="s">
        <v>77</v>
      </c>
      <c r="L71" s="28">
        <v>15.4</v>
      </c>
    </row>
    <row r="72" spans="1:12" ht="15" x14ac:dyDescent="0.25">
      <c r="A72" s="23"/>
      <c r="B72" s="24"/>
      <c r="C72" s="25"/>
      <c r="D72" s="30" t="s">
        <v>31</v>
      </c>
      <c r="E72" s="27" t="s">
        <v>78</v>
      </c>
      <c r="F72" s="28">
        <v>200</v>
      </c>
      <c r="G72" s="28">
        <v>1.6</v>
      </c>
      <c r="H72" s="28">
        <v>1.92</v>
      </c>
      <c r="I72" s="28">
        <v>11.8</v>
      </c>
      <c r="J72" s="28">
        <v>72</v>
      </c>
      <c r="K72" s="29" t="s">
        <v>79</v>
      </c>
      <c r="L72" s="28">
        <v>25.26</v>
      </c>
    </row>
    <row r="73" spans="1:12" ht="15" x14ac:dyDescent="0.25">
      <c r="A73" s="23"/>
      <c r="B73" s="24"/>
      <c r="C73" s="25"/>
      <c r="D73" s="30" t="s">
        <v>34</v>
      </c>
      <c r="E73" s="27" t="s">
        <v>66</v>
      </c>
      <c r="F73" s="28">
        <v>100</v>
      </c>
      <c r="G73" s="28">
        <v>14.71</v>
      </c>
      <c r="H73" s="28">
        <v>8.16</v>
      </c>
      <c r="I73" s="28">
        <v>2.94</v>
      </c>
      <c r="J73" s="28">
        <v>144</v>
      </c>
      <c r="K73" s="29" t="s">
        <v>80</v>
      </c>
      <c r="L73" s="28">
        <v>23.29</v>
      </c>
    </row>
    <row r="74" spans="1:12" ht="15" x14ac:dyDescent="0.25">
      <c r="A74" s="23"/>
      <c r="B74" s="24"/>
      <c r="C74" s="25"/>
      <c r="D74" s="30" t="s">
        <v>35</v>
      </c>
      <c r="E74" s="27" t="s">
        <v>49</v>
      </c>
      <c r="F74" s="28">
        <v>180</v>
      </c>
      <c r="G74" s="28">
        <v>5.13</v>
      </c>
      <c r="H74" s="28">
        <v>5.83</v>
      </c>
      <c r="I74" s="28">
        <v>29.34</v>
      </c>
      <c r="J74" s="28">
        <v>190.37</v>
      </c>
      <c r="K74" s="29">
        <v>106</v>
      </c>
      <c r="L74" s="28">
        <v>4.74</v>
      </c>
    </row>
    <row r="75" spans="1:12" ht="15" x14ac:dyDescent="0.25">
      <c r="A75" s="23"/>
      <c r="B75" s="24"/>
      <c r="C75" s="25"/>
      <c r="D75" s="30" t="s">
        <v>36</v>
      </c>
      <c r="E75" s="27" t="s">
        <v>46</v>
      </c>
      <c r="F75" s="28">
        <v>200</v>
      </c>
      <c r="G75" s="28">
        <v>0.16</v>
      </c>
      <c r="H75" s="28">
        <v>0.16</v>
      </c>
      <c r="I75" s="28">
        <v>19.89</v>
      </c>
      <c r="J75" s="28">
        <v>82.44</v>
      </c>
      <c r="K75" s="29">
        <v>342</v>
      </c>
      <c r="L75" s="28">
        <v>5.71</v>
      </c>
    </row>
    <row r="76" spans="1:12" ht="15" x14ac:dyDescent="0.25">
      <c r="A76" s="23"/>
      <c r="B76" s="24"/>
      <c r="C76" s="25"/>
      <c r="D76" s="30" t="s">
        <v>38</v>
      </c>
      <c r="E76" s="27" t="s">
        <v>39</v>
      </c>
      <c r="F76" s="28">
        <v>50</v>
      </c>
      <c r="G76" s="28">
        <v>4</v>
      </c>
      <c r="H76" s="28">
        <v>0.5</v>
      </c>
      <c r="I76" s="28">
        <v>24</v>
      </c>
      <c r="J76" s="28">
        <v>115</v>
      </c>
      <c r="K76" s="29" t="s">
        <v>26</v>
      </c>
      <c r="L76" s="28">
        <v>3.4</v>
      </c>
    </row>
    <row r="77" spans="1:12" ht="15" x14ac:dyDescent="0.25">
      <c r="A77" s="23"/>
      <c r="B77" s="24"/>
      <c r="C77" s="25"/>
      <c r="D77" s="30" t="s">
        <v>40</v>
      </c>
      <c r="E77" s="27" t="s">
        <v>70</v>
      </c>
      <c r="F77" s="28">
        <v>50</v>
      </c>
      <c r="G77" s="28">
        <v>3.75</v>
      </c>
      <c r="H77" s="28">
        <v>0.75</v>
      </c>
      <c r="I77" s="28">
        <v>18</v>
      </c>
      <c r="J77" s="28">
        <v>95</v>
      </c>
      <c r="K77" s="29" t="s">
        <v>26</v>
      </c>
      <c r="L77" s="28">
        <v>3.2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880</v>
      </c>
      <c r="G80" s="36">
        <f>SUM(G71:G79)</f>
        <v>29.75</v>
      </c>
      <c r="H80" s="36">
        <f>SUM(H71:H79)</f>
        <v>17.720000000000002</v>
      </c>
      <c r="I80" s="36">
        <f>SUM(I71:I79)</f>
        <v>115.77000000000001</v>
      </c>
      <c r="J80" s="36">
        <f t="shared" ref="J80:L80" si="10">SUM(J71:J79)</f>
        <v>742.81</v>
      </c>
      <c r="K80" s="37"/>
      <c r="L80" s="36">
        <f t="shared" si="10"/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42</v>
      </c>
      <c r="D81" s="55"/>
      <c r="E81" s="43"/>
      <c r="F81" s="44">
        <f>F70+F80</f>
        <v>880</v>
      </c>
      <c r="G81" s="44">
        <f>G70+G80</f>
        <v>29.75</v>
      </c>
      <c r="H81" s="44">
        <f>H70+H80</f>
        <v>17.720000000000002</v>
      </c>
      <c r="I81" s="44">
        <f>I70+I80</f>
        <v>115.77000000000001</v>
      </c>
      <c r="J81" s="44">
        <f t="shared" ref="J81:L81" si="11">J70+J80</f>
        <v>742.81</v>
      </c>
      <c r="K81" s="44"/>
      <c r="L81" s="44">
        <f t="shared" si="11"/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81</v>
      </c>
      <c r="F90" s="28">
        <v>80</v>
      </c>
      <c r="G90" s="28">
        <v>4.6900000000000004</v>
      </c>
      <c r="H90" s="28">
        <v>11.74</v>
      </c>
      <c r="I90" s="28">
        <v>3.97</v>
      </c>
      <c r="J90" s="28">
        <v>140</v>
      </c>
      <c r="K90" s="29">
        <v>172</v>
      </c>
      <c r="L90" s="28">
        <v>14.3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200</v>
      </c>
      <c r="G91" s="28">
        <v>4.8</v>
      </c>
      <c r="H91" s="28">
        <v>4.4000000000000004</v>
      </c>
      <c r="I91" s="28">
        <v>18</v>
      </c>
      <c r="J91" s="28">
        <v>133.6</v>
      </c>
      <c r="K91" s="29" t="s">
        <v>61</v>
      </c>
      <c r="L91" s="28">
        <v>4.87</v>
      </c>
    </row>
    <row r="92" spans="1:12" ht="15" x14ac:dyDescent="0.25">
      <c r="A92" s="23"/>
      <c r="B92" s="24"/>
      <c r="C92" s="25"/>
      <c r="D92" s="30" t="s">
        <v>34</v>
      </c>
      <c r="E92" s="27" t="s">
        <v>82</v>
      </c>
      <c r="F92" s="28">
        <v>100</v>
      </c>
      <c r="G92" s="28">
        <v>14.78</v>
      </c>
      <c r="H92" s="28">
        <v>20.59</v>
      </c>
      <c r="I92" s="28">
        <v>8.5399999999999991</v>
      </c>
      <c r="J92" s="28">
        <v>279</v>
      </c>
      <c r="K92" s="29" t="s">
        <v>83</v>
      </c>
      <c r="L92" s="28">
        <v>36.520000000000003</v>
      </c>
    </row>
    <row r="93" spans="1:12" ht="15" x14ac:dyDescent="0.25">
      <c r="A93" s="23"/>
      <c r="B93" s="24"/>
      <c r="C93" s="25"/>
      <c r="D93" s="30" t="s">
        <v>35</v>
      </c>
      <c r="E93" s="27" t="s">
        <v>84</v>
      </c>
      <c r="F93" s="28">
        <v>150</v>
      </c>
      <c r="G93" s="28">
        <v>3.72</v>
      </c>
      <c r="H93" s="28">
        <v>4.95</v>
      </c>
      <c r="I93" s="28">
        <v>16.57</v>
      </c>
      <c r="J93" s="28">
        <v>126</v>
      </c>
      <c r="K93" s="29" t="s">
        <v>85</v>
      </c>
      <c r="L93" s="28">
        <v>16.920000000000002</v>
      </c>
    </row>
    <row r="94" spans="1:12" ht="15" x14ac:dyDescent="0.25">
      <c r="A94" s="23"/>
      <c r="B94" s="24"/>
      <c r="C94" s="25"/>
      <c r="D94" s="30" t="s">
        <v>36</v>
      </c>
      <c r="E94" s="27" t="s">
        <v>86</v>
      </c>
      <c r="F94" s="28">
        <v>200</v>
      </c>
      <c r="G94" s="28">
        <v>0.19</v>
      </c>
      <c r="H94" s="28">
        <v>0.05</v>
      </c>
      <c r="I94" s="28">
        <v>11.84</v>
      </c>
      <c r="J94" s="28">
        <v>49</v>
      </c>
      <c r="K94" s="29" t="s">
        <v>87</v>
      </c>
      <c r="L94" s="28">
        <v>1.79</v>
      </c>
    </row>
    <row r="95" spans="1:12" ht="15" x14ac:dyDescent="0.25">
      <c r="A95" s="23"/>
      <c r="B95" s="24"/>
      <c r="C95" s="25"/>
      <c r="D95" s="30" t="s">
        <v>38</v>
      </c>
      <c r="E95" s="27" t="s">
        <v>39</v>
      </c>
      <c r="F95" s="28">
        <v>50</v>
      </c>
      <c r="G95" s="28">
        <v>4</v>
      </c>
      <c r="H95" s="28">
        <v>0.5</v>
      </c>
      <c r="I95" s="28">
        <v>24</v>
      </c>
      <c r="J95" s="28">
        <v>115</v>
      </c>
      <c r="K95" s="29" t="s">
        <v>26</v>
      </c>
      <c r="L95" s="28">
        <v>3.4</v>
      </c>
    </row>
    <row r="96" spans="1:12" ht="15" x14ac:dyDescent="0.25">
      <c r="A96" s="23"/>
      <c r="B96" s="24"/>
      <c r="C96" s="25"/>
      <c r="D96" s="30" t="s">
        <v>40</v>
      </c>
      <c r="E96" s="27" t="s">
        <v>70</v>
      </c>
      <c r="F96" s="28">
        <v>50</v>
      </c>
      <c r="G96" s="28">
        <v>3.75</v>
      </c>
      <c r="H96" s="28">
        <v>0.75</v>
      </c>
      <c r="I96" s="28">
        <v>18</v>
      </c>
      <c r="J96" s="28">
        <v>95</v>
      </c>
      <c r="K96" s="29" t="s">
        <v>26</v>
      </c>
      <c r="L96" s="28">
        <v>3.2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830</v>
      </c>
      <c r="G99" s="36">
        <f>SUM(G90:G98)</f>
        <v>35.93</v>
      </c>
      <c r="H99" s="36">
        <f>SUM(H90:H98)</f>
        <v>42.980000000000004</v>
      </c>
      <c r="I99" s="36">
        <f>SUM(I90:I98)</f>
        <v>100.92</v>
      </c>
      <c r="J99" s="36">
        <f t="shared" ref="J99:L99" si="13">SUM(J90:J98)</f>
        <v>937.6</v>
      </c>
      <c r="K99" s="37"/>
      <c r="L99" s="36">
        <f t="shared" si="13"/>
        <v>81.000000000000028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42</v>
      </c>
      <c r="D100" s="55"/>
      <c r="E100" s="43"/>
      <c r="F100" s="44">
        <f>F89+F99</f>
        <v>830</v>
      </c>
      <c r="G100" s="44">
        <f>G89+G99</f>
        <v>35.93</v>
      </c>
      <c r="H100" s="44">
        <f>H89+H99</f>
        <v>42.980000000000004</v>
      </c>
      <c r="I100" s="44">
        <f>I89+I99</f>
        <v>100.92</v>
      </c>
      <c r="J100" s="44">
        <f t="shared" ref="J100:L100" si="14">J89+J99</f>
        <v>937.6</v>
      </c>
      <c r="K100" s="44"/>
      <c r="L100" s="44">
        <f t="shared" si="14"/>
        <v>81.000000000000028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76</v>
      </c>
      <c r="F109" s="28">
        <v>100</v>
      </c>
      <c r="G109" s="28">
        <v>0.4</v>
      </c>
      <c r="H109" s="28">
        <v>0.4</v>
      </c>
      <c r="I109" s="28">
        <v>9.8000000000000007</v>
      </c>
      <c r="J109" s="28">
        <v>44</v>
      </c>
      <c r="K109" s="29" t="s">
        <v>77</v>
      </c>
      <c r="L109" s="28">
        <v>8.49</v>
      </c>
    </row>
    <row r="110" spans="1:12" ht="15" x14ac:dyDescent="0.25">
      <c r="A110" s="23"/>
      <c r="B110" s="24"/>
      <c r="C110" s="25"/>
      <c r="D110" s="30" t="s">
        <v>31</v>
      </c>
      <c r="E110" s="27" t="s">
        <v>52</v>
      </c>
      <c r="F110" s="28">
        <v>200</v>
      </c>
      <c r="G110" s="28">
        <v>10.8</v>
      </c>
      <c r="H110" s="28">
        <v>2.8</v>
      </c>
      <c r="I110" s="28">
        <v>10</v>
      </c>
      <c r="J110" s="28">
        <v>109.12</v>
      </c>
      <c r="K110" s="29" t="s">
        <v>53</v>
      </c>
      <c r="L110" s="28">
        <v>21.34</v>
      </c>
    </row>
    <row r="111" spans="1:12" ht="15" x14ac:dyDescent="0.25">
      <c r="A111" s="23"/>
      <c r="B111" s="24"/>
      <c r="C111" s="25"/>
      <c r="D111" s="30" t="s">
        <v>34</v>
      </c>
      <c r="E111" s="27" t="s">
        <v>88</v>
      </c>
      <c r="F111" s="28">
        <v>90</v>
      </c>
      <c r="G111" s="28">
        <v>7.94</v>
      </c>
      <c r="H111" s="28">
        <v>5.085</v>
      </c>
      <c r="I111" s="28">
        <v>11.4</v>
      </c>
      <c r="J111" s="28">
        <v>123.12</v>
      </c>
      <c r="K111" s="29">
        <v>191</v>
      </c>
      <c r="L111" s="28">
        <v>28.01</v>
      </c>
    </row>
    <row r="112" spans="1:12" ht="15" x14ac:dyDescent="0.25">
      <c r="A112" s="23"/>
      <c r="B112" s="24"/>
      <c r="C112" s="25"/>
      <c r="D112" s="30" t="s">
        <v>35</v>
      </c>
      <c r="E112" s="27" t="s">
        <v>89</v>
      </c>
      <c r="F112" s="28">
        <v>150</v>
      </c>
      <c r="G112" s="28">
        <v>14.5</v>
      </c>
      <c r="H112" s="28">
        <v>6.12</v>
      </c>
      <c r="I112" s="28">
        <v>33.229999999999997</v>
      </c>
      <c r="J112" s="28">
        <v>246</v>
      </c>
      <c r="K112" s="29" t="s">
        <v>90</v>
      </c>
      <c r="L112" s="28">
        <v>10.54</v>
      </c>
    </row>
    <row r="113" spans="1:12" ht="15" x14ac:dyDescent="0.25">
      <c r="A113" s="23"/>
      <c r="B113" s="24"/>
      <c r="C113" s="25"/>
      <c r="D113" s="30" t="s">
        <v>36</v>
      </c>
      <c r="E113" s="27" t="s">
        <v>51</v>
      </c>
      <c r="F113" s="28">
        <v>200</v>
      </c>
      <c r="G113" s="28">
        <v>1.04</v>
      </c>
      <c r="H113" s="28">
        <v>0</v>
      </c>
      <c r="I113" s="28">
        <v>26.96</v>
      </c>
      <c r="J113" s="28">
        <v>108</v>
      </c>
      <c r="K113" s="29">
        <v>122</v>
      </c>
      <c r="L113" s="28">
        <v>6.02</v>
      </c>
    </row>
    <row r="114" spans="1:12" ht="15" x14ac:dyDescent="0.25">
      <c r="A114" s="23"/>
      <c r="B114" s="24"/>
      <c r="C114" s="25"/>
      <c r="D114" s="30" t="s">
        <v>38</v>
      </c>
      <c r="E114" s="27" t="s">
        <v>39</v>
      </c>
      <c r="F114" s="28">
        <v>50</v>
      </c>
      <c r="G114" s="28">
        <v>4</v>
      </c>
      <c r="H114" s="28">
        <v>0.5</v>
      </c>
      <c r="I114" s="28">
        <v>24</v>
      </c>
      <c r="J114" s="28">
        <v>115</v>
      </c>
      <c r="K114" s="29" t="s">
        <v>26</v>
      </c>
      <c r="L114" s="28">
        <v>3.4</v>
      </c>
    </row>
    <row r="115" spans="1:12" ht="15" x14ac:dyDescent="0.25">
      <c r="A115" s="23"/>
      <c r="B115" s="24"/>
      <c r="C115" s="25"/>
      <c r="D115" s="30" t="s">
        <v>40</v>
      </c>
      <c r="E115" s="27" t="s">
        <v>70</v>
      </c>
      <c r="F115" s="28">
        <v>50</v>
      </c>
      <c r="G115" s="28">
        <v>3.75</v>
      </c>
      <c r="H115" s="28">
        <v>0.75</v>
      </c>
      <c r="I115" s="28">
        <v>18</v>
      </c>
      <c r="J115" s="28">
        <v>95</v>
      </c>
      <c r="K115" s="29" t="s">
        <v>26</v>
      </c>
      <c r="L115" s="28">
        <v>3.2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 t="shared" ref="G118:J118" si="16">SUM(G109:G117)</f>
        <v>42.43</v>
      </c>
      <c r="H118" s="36">
        <f t="shared" si="16"/>
        <v>15.655000000000001</v>
      </c>
      <c r="I118" s="36">
        <f t="shared" si="16"/>
        <v>133.39000000000001</v>
      </c>
      <c r="J118" s="36">
        <f t="shared" si="16"/>
        <v>840.24</v>
      </c>
      <c r="K118" s="37"/>
      <c r="L118" s="36">
        <f>SUM(L109:L117)</f>
        <v>81</v>
      </c>
    </row>
    <row r="119" spans="1:12" ht="15" x14ac:dyDescent="0.2">
      <c r="A119" s="41">
        <f>A101</f>
        <v>2</v>
      </c>
      <c r="B119" s="42">
        <f>B101</f>
        <v>1</v>
      </c>
      <c r="C119" s="54" t="s">
        <v>42</v>
      </c>
      <c r="D119" s="55"/>
      <c r="E119" s="43"/>
      <c r="F119" s="44">
        <f>F108+F118</f>
        <v>840</v>
      </c>
      <c r="G119" s="44">
        <f>G108+G118</f>
        <v>42.43</v>
      </c>
      <c r="H119" s="44">
        <f>H108+H118</f>
        <v>15.655000000000001</v>
      </c>
      <c r="I119" s="44">
        <f>I108+I118</f>
        <v>133.39000000000001</v>
      </c>
      <c r="J119" s="44">
        <f t="shared" ref="J119:L119" si="17">J108+J118</f>
        <v>840.24</v>
      </c>
      <c r="K119" s="44"/>
      <c r="L119" s="44">
        <f t="shared" si="17"/>
        <v>81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108</v>
      </c>
      <c r="F128" s="28">
        <v>100</v>
      </c>
      <c r="G128" s="28">
        <v>1.61</v>
      </c>
      <c r="H128" s="28">
        <v>5.19</v>
      </c>
      <c r="I128" s="28">
        <v>8.4</v>
      </c>
      <c r="J128" s="28">
        <v>92</v>
      </c>
      <c r="K128" s="29">
        <v>2</v>
      </c>
      <c r="L128" s="28">
        <v>9.98</v>
      </c>
    </row>
    <row r="129" spans="1:12" ht="15" x14ac:dyDescent="0.25">
      <c r="A129" s="45"/>
      <c r="B129" s="24"/>
      <c r="C129" s="25"/>
      <c r="D129" s="30" t="s">
        <v>31</v>
      </c>
      <c r="E129" s="27" t="s">
        <v>58</v>
      </c>
      <c r="F129" s="28">
        <v>200</v>
      </c>
      <c r="G129" s="28">
        <v>2.34</v>
      </c>
      <c r="H129" s="28">
        <v>8.1</v>
      </c>
      <c r="I129" s="28">
        <v>13.88</v>
      </c>
      <c r="J129" s="28">
        <v>137.80000000000001</v>
      </c>
      <c r="K129" s="29" t="s">
        <v>53</v>
      </c>
      <c r="L129" s="28">
        <v>10.02</v>
      </c>
    </row>
    <row r="130" spans="1:12" ht="15" x14ac:dyDescent="0.25">
      <c r="A130" s="45"/>
      <c r="B130" s="24"/>
      <c r="C130" s="25"/>
      <c r="D130" s="30" t="s">
        <v>34</v>
      </c>
      <c r="E130" s="27" t="s">
        <v>91</v>
      </c>
      <c r="F130" s="28">
        <v>100</v>
      </c>
      <c r="G130" s="28">
        <v>14.4</v>
      </c>
      <c r="H130" s="28">
        <v>5.78</v>
      </c>
      <c r="I130" s="28">
        <v>3.55</v>
      </c>
      <c r="J130" s="28">
        <v>122</v>
      </c>
      <c r="K130" s="29">
        <v>102</v>
      </c>
      <c r="L130" s="28">
        <v>37.049999999999997</v>
      </c>
    </row>
    <row r="131" spans="1:12" ht="15" x14ac:dyDescent="0.25">
      <c r="A131" s="45"/>
      <c r="B131" s="24"/>
      <c r="C131" s="25"/>
      <c r="D131" s="30" t="s">
        <v>35</v>
      </c>
      <c r="E131" s="27" t="s">
        <v>56</v>
      </c>
      <c r="F131" s="28">
        <v>180</v>
      </c>
      <c r="G131" s="28">
        <v>6.3</v>
      </c>
      <c r="H131" s="28">
        <v>7.38</v>
      </c>
      <c r="I131" s="28">
        <v>42.3</v>
      </c>
      <c r="J131" s="28">
        <v>260.82</v>
      </c>
      <c r="K131" s="29">
        <v>97</v>
      </c>
      <c r="L131" s="28">
        <v>13.85</v>
      </c>
    </row>
    <row r="132" spans="1:12" ht="15" x14ac:dyDescent="0.25">
      <c r="A132" s="45"/>
      <c r="B132" s="24"/>
      <c r="C132" s="25"/>
      <c r="D132" s="30" t="s">
        <v>36</v>
      </c>
      <c r="E132" s="27" t="s">
        <v>92</v>
      </c>
      <c r="F132" s="28">
        <v>200</v>
      </c>
      <c r="G132" s="28">
        <v>0.25</v>
      </c>
      <c r="H132" s="28">
        <v>0.06</v>
      </c>
      <c r="I132" s="28">
        <v>12.03</v>
      </c>
      <c r="J132" s="28">
        <v>50</v>
      </c>
      <c r="K132" s="29" t="s">
        <v>93</v>
      </c>
      <c r="L132" s="28">
        <v>3.5</v>
      </c>
    </row>
    <row r="133" spans="1:12" ht="15" x14ac:dyDescent="0.25">
      <c r="A133" s="45"/>
      <c r="B133" s="24"/>
      <c r="C133" s="25"/>
      <c r="D133" s="30" t="s">
        <v>38</v>
      </c>
      <c r="E133" s="27" t="s">
        <v>39</v>
      </c>
      <c r="F133" s="28">
        <v>50</v>
      </c>
      <c r="G133" s="28">
        <v>4</v>
      </c>
      <c r="H133" s="28">
        <v>0.5</v>
      </c>
      <c r="I133" s="28">
        <v>24</v>
      </c>
      <c r="J133" s="28">
        <v>115</v>
      </c>
      <c r="K133" s="29" t="s">
        <v>26</v>
      </c>
      <c r="L133" s="28">
        <v>3.4</v>
      </c>
    </row>
    <row r="134" spans="1:12" ht="15" x14ac:dyDescent="0.25">
      <c r="A134" s="45"/>
      <c r="B134" s="24"/>
      <c r="C134" s="25"/>
      <c r="D134" s="30" t="s">
        <v>40</v>
      </c>
      <c r="E134" s="27" t="s">
        <v>70</v>
      </c>
      <c r="F134" s="28">
        <v>50</v>
      </c>
      <c r="G134" s="28">
        <v>3.75</v>
      </c>
      <c r="H134" s="28">
        <v>0.75</v>
      </c>
      <c r="I134" s="28">
        <v>18</v>
      </c>
      <c r="J134" s="28">
        <v>95</v>
      </c>
      <c r="K134" s="29" t="s">
        <v>26</v>
      </c>
      <c r="L134" s="28">
        <v>3.2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880</v>
      </c>
      <c r="G137" s="36">
        <f t="shared" ref="G137:J137" si="19">SUM(G128:G136)</f>
        <v>32.650000000000006</v>
      </c>
      <c r="H137" s="36">
        <f t="shared" si="19"/>
        <v>27.759999999999998</v>
      </c>
      <c r="I137" s="36">
        <f t="shared" si="19"/>
        <v>122.16</v>
      </c>
      <c r="J137" s="36">
        <f t="shared" si="19"/>
        <v>872.62</v>
      </c>
      <c r="K137" s="37"/>
      <c r="L137" s="36">
        <f>SUM(L128:L136)</f>
        <v>81</v>
      </c>
    </row>
    <row r="138" spans="1:12" ht="15" x14ac:dyDescent="0.2">
      <c r="A138" s="47">
        <f>A120</f>
        <v>2</v>
      </c>
      <c r="B138" s="47">
        <f>B120</f>
        <v>2</v>
      </c>
      <c r="C138" s="54" t="s">
        <v>42</v>
      </c>
      <c r="D138" s="55"/>
      <c r="E138" s="43"/>
      <c r="F138" s="44">
        <f>F127+F137</f>
        <v>880</v>
      </c>
      <c r="G138" s="44">
        <f>G127+G137</f>
        <v>32.650000000000006</v>
      </c>
      <c r="H138" s="44">
        <f>H127+H137</f>
        <v>27.759999999999998</v>
      </c>
      <c r="I138" s="44">
        <f>I127+I137</f>
        <v>122.16</v>
      </c>
      <c r="J138" s="44">
        <f t="shared" ref="J138:L138" si="20">J127+J137</f>
        <v>872.62</v>
      </c>
      <c r="K138" s="44"/>
      <c r="L138" s="44">
        <f t="shared" si="20"/>
        <v>81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109</v>
      </c>
      <c r="F147" s="28">
        <v>100</v>
      </c>
      <c r="G147" s="28">
        <v>1.7</v>
      </c>
      <c r="H147" s="28">
        <v>9.69</v>
      </c>
      <c r="I147" s="28">
        <v>12.15</v>
      </c>
      <c r="J147" s="28">
        <v>143</v>
      </c>
      <c r="K147" s="29">
        <v>31</v>
      </c>
      <c r="L147" s="28">
        <v>9.69</v>
      </c>
    </row>
    <row r="148" spans="1:12" ht="15" x14ac:dyDescent="0.25">
      <c r="A148" s="23"/>
      <c r="B148" s="24"/>
      <c r="C148" s="25"/>
      <c r="D148" s="30" t="s">
        <v>31</v>
      </c>
      <c r="E148" s="27" t="s">
        <v>43</v>
      </c>
      <c r="F148" s="28">
        <v>200</v>
      </c>
      <c r="G148" s="28">
        <v>2.2000000000000002</v>
      </c>
      <c r="H148" s="28">
        <v>5.6</v>
      </c>
      <c r="I148" s="28">
        <v>16.8</v>
      </c>
      <c r="J148" s="28">
        <v>96</v>
      </c>
      <c r="K148" s="29" t="s">
        <v>44</v>
      </c>
      <c r="L148" s="28">
        <v>5.49</v>
      </c>
    </row>
    <row r="149" spans="1:12" ht="15" x14ac:dyDescent="0.25">
      <c r="A149" s="23"/>
      <c r="B149" s="24"/>
      <c r="C149" s="25"/>
      <c r="D149" s="30" t="s">
        <v>34</v>
      </c>
      <c r="E149" s="27" t="s">
        <v>67</v>
      </c>
      <c r="F149" s="28">
        <v>100</v>
      </c>
      <c r="G149" s="28">
        <v>14.26</v>
      </c>
      <c r="H149" s="28">
        <v>12.14</v>
      </c>
      <c r="I149" s="28">
        <v>7.51</v>
      </c>
      <c r="J149" s="28">
        <v>196</v>
      </c>
      <c r="K149" s="29" t="s">
        <v>94</v>
      </c>
      <c r="L149" s="28">
        <v>40.58</v>
      </c>
    </row>
    <row r="150" spans="1:12" ht="15" x14ac:dyDescent="0.25">
      <c r="A150" s="23"/>
      <c r="B150" s="24"/>
      <c r="C150" s="25"/>
      <c r="D150" s="30" t="s">
        <v>35</v>
      </c>
      <c r="E150" s="27" t="s">
        <v>50</v>
      </c>
      <c r="F150" s="28">
        <v>150</v>
      </c>
      <c r="G150" s="28">
        <v>3.48</v>
      </c>
      <c r="H150" s="28">
        <v>6.67</v>
      </c>
      <c r="I150" s="28">
        <v>11.6</v>
      </c>
      <c r="J150" s="28">
        <v>120</v>
      </c>
      <c r="K150" s="29" t="s">
        <v>95</v>
      </c>
      <c r="L150" s="28">
        <v>16.850000000000001</v>
      </c>
    </row>
    <row r="151" spans="1:12" ht="15" x14ac:dyDescent="0.25">
      <c r="A151" s="23"/>
      <c r="B151" s="24"/>
      <c r="C151" s="25"/>
      <c r="D151" s="30" t="s">
        <v>36</v>
      </c>
      <c r="E151" s="27" t="s">
        <v>86</v>
      </c>
      <c r="F151" s="28">
        <v>200</v>
      </c>
      <c r="G151" s="28">
        <v>0.19</v>
      </c>
      <c r="H151" s="28">
        <v>0.1</v>
      </c>
      <c r="I151" s="28">
        <v>11.84</v>
      </c>
      <c r="J151" s="28">
        <v>49</v>
      </c>
      <c r="K151" s="29" t="s">
        <v>87</v>
      </c>
      <c r="L151" s="28">
        <v>1.79</v>
      </c>
    </row>
    <row r="152" spans="1:12" ht="15" x14ac:dyDescent="0.25">
      <c r="A152" s="23"/>
      <c r="B152" s="24"/>
      <c r="C152" s="25"/>
      <c r="D152" s="30" t="s">
        <v>38</v>
      </c>
      <c r="E152" s="27" t="s">
        <v>39</v>
      </c>
      <c r="F152" s="28">
        <v>50</v>
      </c>
      <c r="G152" s="28">
        <v>4</v>
      </c>
      <c r="H152" s="28">
        <v>0.5</v>
      </c>
      <c r="I152" s="28">
        <v>24</v>
      </c>
      <c r="J152" s="28">
        <v>115</v>
      </c>
      <c r="K152" s="29" t="s">
        <v>26</v>
      </c>
      <c r="L152" s="28">
        <v>3.4</v>
      </c>
    </row>
    <row r="153" spans="1:12" ht="15" x14ac:dyDescent="0.25">
      <c r="A153" s="23"/>
      <c r="B153" s="24"/>
      <c r="C153" s="25"/>
      <c r="D153" s="30" t="s">
        <v>40</v>
      </c>
      <c r="E153" s="27" t="s">
        <v>70</v>
      </c>
      <c r="F153" s="28">
        <v>50</v>
      </c>
      <c r="G153" s="28">
        <v>3.75</v>
      </c>
      <c r="H153" s="28">
        <v>0.75</v>
      </c>
      <c r="I153" s="28">
        <v>18</v>
      </c>
      <c r="J153" s="28">
        <v>95</v>
      </c>
      <c r="K153" s="29" t="s">
        <v>26</v>
      </c>
      <c r="L153" s="28">
        <v>3.2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 t="shared" ref="G156:J156" si="22">SUM(G147:G155)</f>
        <v>29.580000000000002</v>
      </c>
      <c r="H156" s="36">
        <f t="shared" si="22"/>
        <v>35.450000000000003</v>
      </c>
      <c r="I156" s="36">
        <f t="shared" si="22"/>
        <v>101.9</v>
      </c>
      <c r="J156" s="36">
        <f t="shared" si="22"/>
        <v>814</v>
      </c>
      <c r="K156" s="37"/>
      <c r="L156" s="36">
        <f>SUM(L147:L155)</f>
        <v>81.000000000000014</v>
      </c>
    </row>
    <row r="157" spans="1:12" ht="15" x14ac:dyDescent="0.2">
      <c r="A157" s="41">
        <f>A139</f>
        <v>2</v>
      </c>
      <c r="B157" s="42">
        <f>B139</f>
        <v>3</v>
      </c>
      <c r="C157" s="54" t="s">
        <v>42</v>
      </c>
      <c r="D157" s="55"/>
      <c r="E157" s="43"/>
      <c r="F157" s="44">
        <f>F146+F156</f>
        <v>850</v>
      </c>
      <c r="G157" s="44">
        <f>G146+G156</f>
        <v>29.580000000000002</v>
      </c>
      <c r="H157" s="44">
        <f>H146+H156</f>
        <v>35.450000000000003</v>
      </c>
      <c r="I157" s="44">
        <f>I146+I156</f>
        <v>101.9</v>
      </c>
      <c r="J157" s="44">
        <f t="shared" ref="J157:L157" si="23">J146+J156</f>
        <v>814</v>
      </c>
      <c r="K157" s="44"/>
      <c r="L157" s="44">
        <f t="shared" si="23"/>
        <v>81.000000000000014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110</v>
      </c>
      <c r="F166" s="28">
        <v>100</v>
      </c>
      <c r="G166" s="28">
        <v>1.66</v>
      </c>
      <c r="H166" s="28">
        <v>7.09</v>
      </c>
      <c r="I166" s="28">
        <v>8.5</v>
      </c>
      <c r="J166" s="28">
        <v>104</v>
      </c>
      <c r="K166" s="29">
        <v>18</v>
      </c>
      <c r="L166" s="28">
        <v>7.6</v>
      </c>
    </row>
    <row r="167" spans="1:12" ht="15" x14ac:dyDescent="0.25">
      <c r="A167" s="23"/>
      <c r="B167" s="24"/>
      <c r="C167" s="25"/>
      <c r="D167" s="30" t="s">
        <v>31</v>
      </c>
      <c r="E167" s="27" t="s">
        <v>96</v>
      </c>
      <c r="F167" s="28">
        <v>250</v>
      </c>
      <c r="G167" s="51">
        <v>2.4300000000000002</v>
      </c>
      <c r="H167" s="51">
        <v>2.98</v>
      </c>
      <c r="I167" s="28">
        <v>14.32</v>
      </c>
      <c r="J167" s="28">
        <v>94</v>
      </c>
      <c r="K167" s="29" t="s">
        <v>97</v>
      </c>
      <c r="L167" s="28">
        <v>9.66</v>
      </c>
    </row>
    <row r="168" spans="1:12" ht="15" x14ac:dyDescent="0.25">
      <c r="A168" s="23"/>
      <c r="B168" s="24"/>
      <c r="C168" s="25"/>
      <c r="D168" s="30" t="s">
        <v>34</v>
      </c>
      <c r="E168" s="27" t="s">
        <v>68</v>
      </c>
      <c r="F168" s="28">
        <v>100</v>
      </c>
      <c r="G168" s="28">
        <v>15.78</v>
      </c>
      <c r="H168" s="28">
        <v>6.08</v>
      </c>
      <c r="I168" s="28">
        <v>2.98</v>
      </c>
      <c r="J168" s="28">
        <v>130</v>
      </c>
      <c r="K168" s="29">
        <v>179</v>
      </c>
      <c r="L168" s="28">
        <v>29.67</v>
      </c>
    </row>
    <row r="169" spans="1:12" ht="15" x14ac:dyDescent="0.25">
      <c r="A169" s="23"/>
      <c r="B169" s="24"/>
      <c r="C169" s="25"/>
      <c r="D169" s="30" t="s">
        <v>35</v>
      </c>
      <c r="E169" s="52" t="s">
        <v>98</v>
      </c>
      <c r="F169" s="28">
        <v>150</v>
      </c>
      <c r="G169" s="28">
        <v>3.12</v>
      </c>
      <c r="H169" s="28">
        <v>4.03</v>
      </c>
      <c r="I169" s="28">
        <v>18.02</v>
      </c>
      <c r="J169" s="28">
        <v>121</v>
      </c>
      <c r="K169" s="53" t="s">
        <v>99</v>
      </c>
      <c r="L169" s="28">
        <v>13.67</v>
      </c>
    </row>
    <row r="170" spans="1:12" ht="15" x14ac:dyDescent="0.25">
      <c r="A170" s="23"/>
      <c r="B170" s="24"/>
      <c r="C170" s="25"/>
      <c r="D170" s="30" t="s">
        <v>36</v>
      </c>
      <c r="E170" s="52" t="s">
        <v>72</v>
      </c>
      <c r="F170" s="28">
        <v>200</v>
      </c>
      <c r="G170" s="28">
        <v>0.76</v>
      </c>
      <c r="H170" s="28">
        <v>0</v>
      </c>
      <c r="I170" s="28">
        <v>20.57</v>
      </c>
      <c r="J170" s="28">
        <v>85</v>
      </c>
      <c r="K170" s="53" t="s">
        <v>100</v>
      </c>
      <c r="L170" s="51">
        <v>13.8</v>
      </c>
    </row>
    <row r="171" spans="1:12" ht="15" x14ac:dyDescent="0.25">
      <c r="A171" s="23"/>
      <c r="B171" s="24"/>
      <c r="C171" s="25"/>
      <c r="D171" s="30" t="s">
        <v>38</v>
      </c>
      <c r="E171" s="27" t="s">
        <v>39</v>
      </c>
      <c r="F171" s="28">
        <v>50</v>
      </c>
      <c r="G171" s="28">
        <v>4</v>
      </c>
      <c r="H171" s="28">
        <v>0.5</v>
      </c>
      <c r="I171" s="28">
        <v>24</v>
      </c>
      <c r="J171" s="28">
        <v>115</v>
      </c>
      <c r="K171" s="29" t="s">
        <v>26</v>
      </c>
      <c r="L171" s="51">
        <v>3.4</v>
      </c>
    </row>
    <row r="172" spans="1:12" ht="15" x14ac:dyDescent="0.25">
      <c r="A172" s="23"/>
      <c r="B172" s="24"/>
      <c r="C172" s="25"/>
      <c r="D172" s="30" t="s">
        <v>40</v>
      </c>
      <c r="E172" s="27" t="s">
        <v>41</v>
      </c>
      <c r="F172" s="28">
        <v>50</v>
      </c>
      <c r="G172" s="28">
        <v>3.75</v>
      </c>
      <c r="H172" s="28">
        <v>0.75</v>
      </c>
      <c r="I172" s="28">
        <v>18</v>
      </c>
      <c r="J172" s="28">
        <v>95</v>
      </c>
      <c r="K172" s="29" t="s">
        <v>26</v>
      </c>
      <c r="L172" s="28">
        <v>3.2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900</v>
      </c>
      <c r="G175" s="36">
        <f t="shared" ref="G175:J175" si="25">SUM(G166:G174)</f>
        <v>31.5</v>
      </c>
      <c r="H175" s="36">
        <f t="shared" si="25"/>
        <v>21.43</v>
      </c>
      <c r="I175" s="36">
        <f t="shared" si="25"/>
        <v>106.39</v>
      </c>
      <c r="J175" s="36">
        <f t="shared" si="25"/>
        <v>744</v>
      </c>
      <c r="K175" s="37"/>
      <c r="L175" s="36">
        <f>SUM(L166:L174)</f>
        <v>81.000000000000014</v>
      </c>
    </row>
    <row r="176" spans="1:12" ht="15" x14ac:dyDescent="0.2">
      <c r="A176" s="41">
        <f>A158</f>
        <v>2</v>
      </c>
      <c r="B176" s="42">
        <f>B158</f>
        <v>4</v>
      </c>
      <c r="C176" s="54" t="s">
        <v>42</v>
      </c>
      <c r="D176" s="55"/>
      <c r="E176" s="43"/>
      <c r="F176" s="44">
        <f>F165+F175</f>
        <v>900</v>
      </c>
      <c r="G176" s="44">
        <f>G165+G175</f>
        <v>31.5</v>
      </c>
      <c r="H176" s="44">
        <f>H165+H175</f>
        <v>21.43</v>
      </c>
      <c r="I176" s="44">
        <f>I165+I175</f>
        <v>106.39</v>
      </c>
      <c r="J176" s="44">
        <f t="shared" ref="J176:L176" si="26">J165+J175</f>
        <v>744</v>
      </c>
      <c r="K176" s="44"/>
      <c r="L176" s="44">
        <f t="shared" si="26"/>
        <v>81.000000000000014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76</v>
      </c>
      <c r="F185" s="28">
        <v>100</v>
      </c>
      <c r="G185" s="28">
        <v>0.4</v>
      </c>
      <c r="H185" s="28">
        <v>0.4</v>
      </c>
      <c r="I185" s="28">
        <v>9.8000000000000007</v>
      </c>
      <c r="J185" s="28">
        <v>44</v>
      </c>
      <c r="K185" s="53" t="s">
        <v>77</v>
      </c>
      <c r="L185" s="28">
        <v>12.5</v>
      </c>
    </row>
    <row r="186" spans="1:12" ht="15" x14ac:dyDescent="0.25">
      <c r="A186" s="23"/>
      <c r="B186" s="24"/>
      <c r="C186" s="25"/>
      <c r="D186" s="30" t="s">
        <v>31</v>
      </c>
      <c r="E186" s="52" t="s">
        <v>32</v>
      </c>
      <c r="F186" s="28">
        <v>200</v>
      </c>
      <c r="G186" s="28">
        <v>1.6</v>
      </c>
      <c r="H186" s="28">
        <v>3.44</v>
      </c>
      <c r="I186" s="28">
        <v>8</v>
      </c>
      <c r="J186" s="28">
        <v>69.400000000000006</v>
      </c>
      <c r="K186" s="53" t="s">
        <v>33</v>
      </c>
      <c r="L186" s="28">
        <v>7.21</v>
      </c>
    </row>
    <row r="187" spans="1:12" ht="15" x14ac:dyDescent="0.25">
      <c r="A187" s="23"/>
      <c r="B187" s="24"/>
      <c r="C187" s="25"/>
      <c r="D187" s="30" t="s">
        <v>34</v>
      </c>
      <c r="E187" s="52" t="s">
        <v>101</v>
      </c>
      <c r="F187" s="28">
        <v>100</v>
      </c>
      <c r="G187" s="28">
        <v>10.63</v>
      </c>
      <c r="H187" s="28">
        <v>18.899999999999999</v>
      </c>
      <c r="I187" s="28">
        <v>1.05</v>
      </c>
      <c r="J187" s="28">
        <v>216.72</v>
      </c>
      <c r="K187" s="29">
        <v>29</v>
      </c>
      <c r="L187" s="28">
        <v>40.79</v>
      </c>
    </row>
    <row r="188" spans="1:12" ht="15" x14ac:dyDescent="0.25">
      <c r="A188" s="23"/>
      <c r="B188" s="24"/>
      <c r="C188" s="25"/>
      <c r="D188" s="30" t="s">
        <v>35</v>
      </c>
      <c r="E188" s="52" t="s">
        <v>102</v>
      </c>
      <c r="F188" s="28">
        <v>200</v>
      </c>
      <c r="G188" s="28">
        <v>5.97</v>
      </c>
      <c r="H188" s="28">
        <v>6.26</v>
      </c>
      <c r="I188" s="28">
        <v>28.32</v>
      </c>
      <c r="J188" s="28">
        <v>193</v>
      </c>
      <c r="K188" s="53" t="s">
        <v>103</v>
      </c>
      <c r="L188" s="28">
        <v>9.2799999999999994</v>
      </c>
    </row>
    <row r="189" spans="1:12" ht="15" x14ac:dyDescent="0.25">
      <c r="A189" s="23"/>
      <c r="B189" s="24"/>
      <c r="C189" s="25"/>
      <c r="D189" s="30" t="s">
        <v>36</v>
      </c>
      <c r="E189" s="52" t="s">
        <v>37</v>
      </c>
      <c r="F189" s="28">
        <v>200</v>
      </c>
      <c r="G189" s="28">
        <v>1.04</v>
      </c>
      <c r="H189" s="28">
        <v>0</v>
      </c>
      <c r="I189" s="28">
        <v>26.96</v>
      </c>
      <c r="J189" s="28">
        <v>108</v>
      </c>
      <c r="K189" s="53" t="s">
        <v>69</v>
      </c>
      <c r="L189" s="28">
        <v>4.62</v>
      </c>
    </row>
    <row r="190" spans="1:12" ht="15" x14ac:dyDescent="0.25">
      <c r="A190" s="23"/>
      <c r="B190" s="24"/>
      <c r="C190" s="25"/>
      <c r="D190" s="30" t="s">
        <v>38</v>
      </c>
      <c r="E190" s="27" t="s">
        <v>39</v>
      </c>
      <c r="F190" s="28">
        <v>50</v>
      </c>
      <c r="G190" s="28">
        <v>4</v>
      </c>
      <c r="H190" s="28">
        <v>0.5</v>
      </c>
      <c r="I190" s="28">
        <v>24</v>
      </c>
      <c r="J190" s="28">
        <v>115</v>
      </c>
      <c r="K190" s="29" t="s">
        <v>26</v>
      </c>
      <c r="L190" s="28">
        <v>3.4</v>
      </c>
    </row>
    <row r="191" spans="1:12" ht="15" x14ac:dyDescent="0.25">
      <c r="A191" s="23"/>
      <c r="B191" s="24"/>
      <c r="C191" s="25"/>
      <c r="D191" s="30" t="s">
        <v>40</v>
      </c>
      <c r="E191" s="52" t="s">
        <v>70</v>
      </c>
      <c r="F191" s="28">
        <v>50</v>
      </c>
      <c r="G191" s="28">
        <v>3.75</v>
      </c>
      <c r="H191" s="28">
        <v>0.75</v>
      </c>
      <c r="I191" s="28">
        <v>18</v>
      </c>
      <c r="J191" s="28">
        <v>95</v>
      </c>
      <c r="K191" s="29" t="s">
        <v>26</v>
      </c>
      <c r="L191" s="28">
        <v>3.2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900</v>
      </c>
      <c r="G194" s="36">
        <f t="shared" ref="G194:J194" si="28">SUM(G185:G193)</f>
        <v>27.39</v>
      </c>
      <c r="H194" s="36">
        <f t="shared" si="28"/>
        <v>30.25</v>
      </c>
      <c r="I194" s="36">
        <f t="shared" si="28"/>
        <v>116.13</v>
      </c>
      <c r="J194" s="36">
        <f t="shared" si="28"/>
        <v>841.12</v>
      </c>
      <c r="K194" s="37"/>
      <c r="L194" s="36">
        <f>SUM(L185:L193)</f>
        <v>81.000000000000014</v>
      </c>
    </row>
    <row r="195" spans="1:12" ht="15" x14ac:dyDescent="0.2">
      <c r="A195" s="41">
        <f>A177</f>
        <v>2</v>
      </c>
      <c r="B195" s="42">
        <f>B177</f>
        <v>5</v>
      </c>
      <c r="C195" s="54" t="s">
        <v>42</v>
      </c>
      <c r="D195" s="55"/>
      <c r="E195" s="43"/>
      <c r="F195" s="44">
        <f>F184+F194</f>
        <v>900</v>
      </c>
      <c r="G195" s="44">
        <f>G184+G194</f>
        <v>27.39</v>
      </c>
      <c r="H195" s="44">
        <f>H184+H194</f>
        <v>30.25</v>
      </c>
      <c r="I195" s="44">
        <f>I184+I194</f>
        <v>116.13</v>
      </c>
      <c r="J195" s="44">
        <f t="shared" ref="J195:L195" si="29">J184+J194</f>
        <v>841.12</v>
      </c>
      <c r="K195" s="44"/>
      <c r="L195" s="44">
        <f t="shared" si="29"/>
        <v>81.000000000000014</v>
      </c>
    </row>
    <row r="196" spans="1:12" x14ac:dyDescent="0.2">
      <c r="A196" s="48"/>
      <c r="B196" s="49"/>
      <c r="C196" s="56" t="s">
        <v>47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869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33.732999999999997</v>
      </c>
      <c r="H196" s="50">
        <f t="shared" si="30"/>
        <v>31.471500000000002</v>
      </c>
      <c r="I196" s="50">
        <f t="shared" si="30"/>
        <v>116.28899999999999</v>
      </c>
      <c r="J196" s="50">
        <f t="shared" si="30"/>
        <v>895.49699999999996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2025-01-17T11:55:23Z</dcterms:modified>
</cp:coreProperties>
</file>